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O\PP\013\1 výzva\"/>
    </mc:Choice>
  </mc:AlternateContent>
  <xr:revisionPtr revIDLastSave="0" documentId="13_ncr:1_{8B5111B0-8F5F-464C-908D-D712B3DCC399}" xr6:coauthVersionLast="36" xr6:coauthVersionMax="36" xr10:uidLastSave="{00000000-0000-0000-0000-000000000000}"/>
  <bookViews>
    <workbookView xWindow="0" yWindow="0" windowWidth="28800" windowHeight="13620" tabRatio="705" xr2:uid="{00000000-000D-0000-FFFF-FFFF00000000}"/>
  </bookViews>
  <sheets>
    <sheet name="PP" sheetId="1" r:id="rId1"/>
  </sheets>
  <definedNames>
    <definedName name="_xlnm.Print_Area" localSheetId="0">PP!$B$1:$M$14</definedName>
  </definedNames>
  <calcPr calcId="191029"/>
</workbook>
</file>

<file path=xl/calcChain.xml><?xml version="1.0" encoding="utf-8"?>
<calcChain xmlns="http://schemas.openxmlformats.org/spreadsheetml/2006/main">
  <c r="K11" i="1" l="1"/>
  <c r="L11" i="1"/>
  <c r="H11" i="1"/>
  <c r="K9" i="1" l="1"/>
  <c r="L9" i="1"/>
  <c r="K10" i="1"/>
  <c r="L10" i="1"/>
  <c r="H9" i="1"/>
  <c r="H10" i="1"/>
  <c r="K8" i="1" l="1"/>
  <c r="L8" i="1"/>
  <c r="H8" i="1"/>
  <c r="H7" i="1" l="1"/>
  <c r="I14" i="1" s="1"/>
  <c r="L7" i="1" l="1"/>
  <c r="K7" i="1"/>
  <c r="J14" i="1" s="1"/>
</calcChain>
</file>

<file path=xl/sharedStrings.xml><?xml version="1.0" encoding="utf-8"?>
<sst xmlns="http://schemas.openxmlformats.org/spreadsheetml/2006/main" count="54" uniqueCount="48">
  <si>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</si>
  <si>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</si>
  <si>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</si>
  <si>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</si>
  <si>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</si>
  <si>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</si>
  <si>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</si>
  <si>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</si>
  <si>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</si>
  <si>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</si>
  <si>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</si>
  <si>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</si>
  <si>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</si>
  <si>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</si>
  <si>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>Ilustrační obrázek</t>
  </si>
  <si>
    <t>ks</t>
  </si>
  <si>
    <t>Popis</t>
  </si>
  <si>
    <t xml:space="preserve">Měrná jednotka [MJ] </t>
  </si>
  <si>
    <t>Maximální cena za jednotlivé položky 
 v Kč BEZ DPH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</si>
  <si>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</si>
  <si>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</si>
  <si>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</si>
  <si>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 xml:space="preserve">Kontaktní osoba 
k převzetí zboží </t>
  </si>
  <si>
    <t xml:space="preserve">Místo dodání </t>
  </si>
  <si>
    <t>POZNÁMKA</t>
  </si>
  <si>
    <t xml:space="preserve">CPV - výběr
PROPAGAČNÍ PŘEDMĚTY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</si>
  <si>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</si>
  <si>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Název</t>
  </si>
  <si>
    <t>NE</t>
  </si>
  <si>
    <t>Hana Kalašová,
Tel.: 377 631 071,
725 870 136</t>
  </si>
  <si>
    <t>Příloha č. 2 Kupní smlouvy - technická specifikace
Propagační předměty (II.) 013 - 2021</t>
  </si>
  <si>
    <t>Sluneční hodiny</t>
  </si>
  <si>
    <t>Přesýpací koupelnové hodiny</t>
  </si>
  <si>
    <t>Antistresová pomůcka</t>
  </si>
  <si>
    <t>Samostatná faktura</t>
  </si>
  <si>
    <t>ANO</t>
  </si>
  <si>
    <t>NOC VĚDCŮ
C25-2021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</si>
  <si>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</si>
  <si>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Univerzitní 8, 
301 00 Plzeň,
Rektorát - Vnější vžtahy,
místnost UR 122</t>
  </si>
  <si>
    <t>Hana Kalašová,
Tel.: 377 631 071,
725 870 136
či 
Ilona Skalová
Tel.: 377 631 333</t>
  </si>
  <si>
    <t>Univerzitní 22,
301 00 Plzeň,
budova Fakulty strojní - Centrální sklad,
místnost UU 010</t>
  </si>
  <si>
    <t>Karetní hra (double / blesk) s logem ZČU</t>
  </si>
  <si>
    <t>Karetní hra (double / blesk) s logem Noc vědců</t>
  </si>
  <si>
    <r>
      <t>Akční společenská hra.
58 kulatých karet o průměru 8cm. Vždy 8 obrázků s tématikou hodící se k univerzitě (dodavatel bude spolupracovat ohledně dodání piktogramů).
Plnobarevný tisk z obou stran, papír křída 350 g/m2. Lakováno.
Tisk včetně standardních návodů ke hře, včetně krabičky.
Na boku nebo spodní části krabičky</t>
    </r>
    <r>
      <rPr>
        <b/>
        <sz val="11"/>
        <color theme="1"/>
        <rFont val="Calibri"/>
        <family val="2"/>
        <charset val="238"/>
        <scheme val="minor"/>
      </rPr>
      <t xml:space="preserve"> potisk loga Noc vědců - viz ilustrační obrázek.</t>
    </r>
  </si>
  <si>
    <r>
      <t xml:space="preserve">Akční společenská hra.
58 kulatých karet o průměru 8 cm. Vždy 8 obrázků s tématikou hodící se k univerzitě (dodavatel bude spolupracovat ohledně dodání piktogramů).
Plnobarevný tisk z obou stran, papír křída 350 g/m2. Lakováno.
Tisk včetně standardních návodů ke hře, včetně krabičky.
Na boku nebo spodní části krabičky </t>
    </r>
    <r>
      <rPr>
        <b/>
        <sz val="11"/>
        <color theme="1"/>
        <rFont val="Calibri"/>
        <family val="2"/>
        <charset val="238"/>
        <scheme val="minor"/>
      </rPr>
      <t>potisk loga ZČU - viz ilustrační obrázek.</t>
    </r>
  </si>
  <si>
    <r>
      <t xml:space="preserve">Výroba na zakázku - papír A4, černobílý tisk, tenké lamino. 
3 rylky - na náčrtu zakreslené žlutě; </t>
    </r>
    <r>
      <rPr>
        <b/>
        <sz val="11"/>
        <color theme="1"/>
        <rFont val="Calibri"/>
        <family val="2"/>
        <charset val="238"/>
        <scheme val="minor"/>
      </rPr>
      <t>nákres dodá zadavatel</t>
    </r>
    <r>
      <rPr>
        <sz val="11"/>
        <color theme="1"/>
        <rFont val="Calibri"/>
        <family val="2"/>
        <charset val="238"/>
        <scheme val="minor"/>
      </rPr>
      <t xml:space="preserve">.
Potisk </t>
    </r>
    <r>
      <rPr>
        <b/>
        <sz val="11"/>
        <color theme="1"/>
        <rFont val="Calibri"/>
        <family val="2"/>
        <charset val="238"/>
        <scheme val="minor"/>
      </rPr>
      <t>loga Noc vědců - viz ilustrační obrázek.</t>
    </r>
  </si>
  <si>
    <r>
      <t xml:space="preserve">Malé transparentní přesýpací hodiny do sprchy s modrým pískem. 
Rozměry: 6 x 2 cm (+/- 2 mm).
Doba přesýpání: 2-4 minuty.
Potisk: </t>
    </r>
    <r>
      <rPr>
        <sz val="11"/>
        <color theme="1"/>
        <rFont val="Calibri"/>
        <family val="2"/>
        <charset val="238"/>
        <scheme val="minor"/>
      </rPr>
      <t>tampontisk 1x1 cm, na dno hodin.</t>
    </r>
    <r>
      <rPr>
        <sz val="11"/>
        <color theme="1"/>
        <rFont val="Calibri"/>
        <family val="2"/>
        <charset val="238"/>
        <scheme val="minor"/>
      </rPr>
      <t xml:space="preserve">
Potisk </t>
    </r>
    <r>
      <rPr>
        <b/>
        <sz val="11"/>
        <color theme="1"/>
        <rFont val="Calibri"/>
        <family val="2"/>
        <charset val="238"/>
        <scheme val="minor"/>
      </rPr>
      <t>loga Noc vědců - viz ilustrační obrázek.</t>
    </r>
  </si>
  <si>
    <r>
      <t>Antistresová PU pěna ve tvaru míčku v modré barvě.
Rozměry: ø min. 6 cm.
Velikost potisku 2x2 cm.
Technologie potisku: digitální UV tisk / laserová gravírování.
Barva potisku: bílá.
Potisk</t>
    </r>
    <r>
      <rPr>
        <b/>
        <sz val="11"/>
        <color theme="1"/>
        <rFont val="Calibri"/>
        <family val="2"/>
        <charset val="238"/>
        <scheme val="minor"/>
      </rPr>
      <t xml:space="preserve"> loga Noc vědců - viz ilustrační obrázek.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</si>
</sst>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/>
    <xf numFmtId="0" fontId="7" fillId="0" borderId="0"/>
    <xf numFmtId="0" fontId="7" fillId="0" borderId="0"/>
    <xf numFmtId="0" fontId="18" fillId="0" borderId="0"/>
    <xf numFmtId="0" fontId="18" fillId="0" borderId="0"/>
  </cellStyleXfs>
  <cellXfs count="113">
    <xf numFmtId="0" fontId="0" fillId="0" borderId="0" xfId="0"/>
    <xf numFmtId="0" fontId="13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horizontal="left" vertical="center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NumberFormat="1" applyFont="1" applyFill="1" applyBorder="1" applyAlignment="1" applyProtection="1">
      <alignment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10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13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NumberFormat="1" applyFill="1" applyBorder="1" applyAlignment="1" applyProtection="1">
      <alignment horizontal="center" vertical="center" wrapText="1"/>
    </xf>
    <xf numFmtId="0" fontId="19" fillId="3" borderId="14" xfId="0" applyNumberFormat="1" applyFont="1" applyFill="1" applyBorder="1" applyAlignment="1" applyProtection="1">
      <alignment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10" fillId="3" borderId="9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0" fillId="3" borderId="11" xfId="0" applyNumberFormat="1" applyFont="1" applyFill="1" applyBorder="1" applyAlignment="1" applyProtection="1">
      <alignment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3" fillId="3" borderId="9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left" vertical="center" wrapText="1" inden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NumberForma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left" vertical="center" wrapText="1" indent="1"/>
    </xf>
    <xf numFmtId="0" fontId="0" fillId="3" borderId="6" xfId="0" applyNumberFormat="1" applyFont="1" applyFill="1" applyBorder="1" applyAlignment="1" applyProtection="1">
      <alignment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10" fillId="3" borderId="8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13" fillId="3" borderId="8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6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12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FF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169289</xdr:colOff>
      <xdr:row>6</xdr:row>
      <xdr:rowOff>333375</xdr:rowOff>
    </xdr:from>
    <xdr:to>
      <xdr:col>6</xdr:col>
      <xdr:colOff>1851025</xdr:colOff>
      <xdr:row>6</xdr:row>
      <xdr:rowOff>1667552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CC29860A-EF5B-474A-B973-5D7B72D760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08664" y="2752725"/>
          <a:ext cx="1681736" cy="1334177"/>
        </a:xfrm>
        <a:prstGeom prst="rect">
          <a:avLst/>
        </a:prstGeom>
      </xdr:spPr>
    </xdr:pic>
    <xdr:clientData/>
  </xdr:twoCellAnchor>
  <xdr:twoCellAnchor editAs="oneCell">
    <xdr:from>
      <xdr:col>6</xdr:col>
      <xdr:colOff>1981200</xdr:colOff>
      <xdr:row>6</xdr:row>
      <xdr:rowOff>457200</xdr:rowOff>
    </xdr:from>
    <xdr:to>
      <xdr:col>6</xdr:col>
      <xdr:colOff>2946400</xdr:colOff>
      <xdr:row>6</xdr:row>
      <xdr:rowOff>1457154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268BE287-9784-48DE-A3FE-DEBE5EA03F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20575" y="2876550"/>
          <a:ext cx="965200" cy="999954"/>
        </a:xfrm>
        <a:prstGeom prst="rect">
          <a:avLst/>
        </a:prstGeom>
      </xdr:spPr>
    </xdr:pic>
    <xdr:clientData/>
  </xdr:twoCellAnchor>
  <xdr:twoCellAnchor editAs="oneCell">
    <xdr:from>
      <xdr:col>6</xdr:col>
      <xdr:colOff>187537</xdr:colOff>
      <xdr:row>7</xdr:row>
      <xdr:rowOff>171450</xdr:rowOff>
    </xdr:from>
    <xdr:to>
      <xdr:col>6</xdr:col>
      <xdr:colOff>1965324</xdr:colOff>
      <xdr:row>7</xdr:row>
      <xdr:rowOff>1581827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EE802EB7-FF91-4FC5-979A-64658C057C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26912" y="4505325"/>
          <a:ext cx="1777787" cy="1410377"/>
        </a:xfrm>
        <a:prstGeom prst="rect">
          <a:avLst/>
        </a:prstGeom>
      </xdr:spPr>
    </xdr:pic>
    <xdr:clientData/>
  </xdr:twoCellAnchor>
  <xdr:twoCellAnchor editAs="oneCell">
    <xdr:from>
      <xdr:col>6</xdr:col>
      <xdr:colOff>2066925</xdr:colOff>
      <xdr:row>7</xdr:row>
      <xdr:rowOff>352425</xdr:rowOff>
    </xdr:from>
    <xdr:to>
      <xdr:col>6</xdr:col>
      <xdr:colOff>3019425</xdr:colOff>
      <xdr:row>7</xdr:row>
      <xdr:rowOff>1297598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75E404FB-4408-4AEE-97DB-40484BE87E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06300" y="4686300"/>
          <a:ext cx="952500" cy="945173"/>
        </a:xfrm>
        <a:prstGeom prst="rect">
          <a:avLst/>
        </a:prstGeom>
      </xdr:spPr>
    </xdr:pic>
    <xdr:clientData/>
  </xdr:twoCellAnchor>
  <xdr:twoCellAnchor editAs="oneCell">
    <xdr:from>
      <xdr:col>6</xdr:col>
      <xdr:colOff>342900</xdr:colOff>
      <xdr:row>8</xdr:row>
      <xdr:rowOff>116651</xdr:rowOff>
    </xdr:from>
    <xdr:to>
      <xdr:col>6</xdr:col>
      <xdr:colOff>1495425</xdr:colOff>
      <xdr:row>8</xdr:row>
      <xdr:rowOff>1695536</xdr:rowOff>
    </xdr:to>
    <xdr:pic>
      <xdr:nvPicPr>
        <xdr:cNvPr id="25" name="Obrázek 24">
          <a:extLst>
            <a:ext uri="{FF2B5EF4-FFF2-40B4-BE49-F238E27FC236}">
              <a16:creationId xmlns:a16="http://schemas.microsoft.com/office/drawing/2014/main" id="{3E0C0A48-CCC4-4749-AFA5-B5BBA78BB5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91875" y="6050726"/>
          <a:ext cx="1152525" cy="1578885"/>
        </a:xfrm>
        <a:prstGeom prst="rect">
          <a:avLst/>
        </a:prstGeom>
      </xdr:spPr>
    </xdr:pic>
    <xdr:clientData/>
  </xdr:twoCellAnchor>
  <xdr:oneCellAnchor>
    <xdr:from>
      <xdr:col>6</xdr:col>
      <xdr:colOff>1724024</xdr:colOff>
      <xdr:row>8</xdr:row>
      <xdr:rowOff>361950</xdr:rowOff>
    </xdr:from>
    <xdr:ext cx="1076325" cy="1068045"/>
    <xdr:pic>
      <xdr:nvPicPr>
        <xdr:cNvPr id="26" name="Obrázek 25">
          <a:extLst>
            <a:ext uri="{FF2B5EF4-FFF2-40B4-BE49-F238E27FC236}">
              <a16:creationId xmlns:a16="http://schemas.microsoft.com/office/drawing/2014/main" id="{01D9A8B3-275F-40FB-B214-17B3F5B24B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63399" y="6296025"/>
          <a:ext cx="1076325" cy="1068045"/>
        </a:xfrm>
        <a:prstGeom prst="rect">
          <a:avLst/>
        </a:prstGeom>
      </xdr:spPr>
    </xdr:pic>
    <xdr:clientData/>
  </xdr:oneCellAnchor>
  <xdr:oneCellAnchor>
    <xdr:from>
      <xdr:col>6</xdr:col>
      <xdr:colOff>228600</xdr:colOff>
      <xdr:row>9</xdr:row>
      <xdr:rowOff>314325</xdr:rowOff>
    </xdr:from>
    <xdr:ext cx="1428750" cy="1428750"/>
    <xdr:pic>
      <xdr:nvPicPr>
        <xdr:cNvPr id="27" name="Obrázek 26">
          <a:extLst>
            <a:ext uri="{FF2B5EF4-FFF2-40B4-BE49-F238E27FC236}">
              <a16:creationId xmlns:a16="http://schemas.microsoft.com/office/drawing/2014/main" id="{8D05B96C-8387-4BE9-81B0-67D83E0097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67975" y="8020050"/>
          <a:ext cx="1428750" cy="1428750"/>
        </a:xfrm>
        <a:prstGeom prst="rect">
          <a:avLst/>
        </a:prstGeom>
      </xdr:spPr>
    </xdr:pic>
    <xdr:clientData/>
  </xdr:oneCellAnchor>
  <xdr:oneCellAnchor>
    <xdr:from>
      <xdr:col>6</xdr:col>
      <xdr:colOff>1791364</xdr:colOff>
      <xdr:row>9</xdr:row>
      <xdr:rowOff>542925</xdr:rowOff>
    </xdr:from>
    <xdr:ext cx="1151861" cy="1143000"/>
    <xdr:pic>
      <xdr:nvPicPr>
        <xdr:cNvPr id="28" name="Obrázek 27">
          <a:extLst>
            <a:ext uri="{FF2B5EF4-FFF2-40B4-BE49-F238E27FC236}">
              <a16:creationId xmlns:a16="http://schemas.microsoft.com/office/drawing/2014/main" id="{9D3A72FB-C1CD-40B9-B08B-6ADE47705B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30739" y="8248650"/>
          <a:ext cx="1151861" cy="1143000"/>
        </a:xfrm>
        <a:prstGeom prst="rect">
          <a:avLst/>
        </a:prstGeom>
      </xdr:spPr>
    </xdr:pic>
    <xdr:clientData/>
  </xdr:oneCellAnchor>
  <xdr:oneCellAnchor>
    <xdr:from>
      <xdr:col>6</xdr:col>
      <xdr:colOff>281315</xdr:colOff>
      <xdr:row>10</xdr:row>
      <xdr:rowOff>161925</xdr:rowOff>
    </xdr:from>
    <xdr:ext cx="1315709" cy="1299921"/>
    <xdr:pic>
      <xdr:nvPicPr>
        <xdr:cNvPr id="29" name="Obrázek 28">
          <a:extLst>
            <a:ext uri="{FF2B5EF4-FFF2-40B4-BE49-F238E27FC236}">
              <a16:creationId xmlns:a16="http://schemas.microsoft.com/office/drawing/2014/main" id="{103D4FEF-32FC-4DB5-8FF9-309CB94524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0690" y="9972675"/>
          <a:ext cx="1315709" cy="1299921"/>
        </a:xfrm>
        <a:prstGeom prst="rect">
          <a:avLst/>
        </a:prstGeom>
      </xdr:spPr>
    </xdr:pic>
    <xdr:clientData/>
  </xdr:oneCellAnchor>
  <xdr:oneCellAnchor>
    <xdr:from>
      <xdr:col>6</xdr:col>
      <xdr:colOff>1838325</xdr:colOff>
      <xdr:row>10</xdr:row>
      <xdr:rowOff>191672</xdr:rowOff>
    </xdr:from>
    <xdr:ext cx="1104900" cy="1096401"/>
    <xdr:pic>
      <xdr:nvPicPr>
        <xdr:cNvPr id="30" name="Obrázek 29">
          <a:extLst>
            <a:ext uri="{FF2B5EF4-FFF2-40B4-BE49-F238E27FC236}">
              <a16:creationId xmlns:a16="http://schemas.microsoft.com/office/drawing/2014/main" id="{E628E735-D094-4291-AAAF-7D876410F2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77700" y="10002422"/>
          <a:ext cx="1104900" cy="109640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1"/>
  <sheetViews>
    <sheetView tabSelected="1" zoomScale="73" zoomScaleNormal="73" workbookViewId="0">
      <selection activeCell="I10" sqref="I10"/>
    </sheetView>
  </sheetViews>
  <sheetFormatPr defaultRowHeight="15" x14ac:dyDescent="0.25"/>
  <cols>
    <col min="1" max="1" width="1.42578125" style="2" bestFit="1" customWidth="1"/>
    <col min="2" max="2" width="5.7109375" style="2" bestFit="1" customWidth="1"/>
    <col min="3" max="3" width="46.85546875" style="6" customWidth="1"/>
    <col min="4" max="4" width="11" style="108" customWidth="1"/>
    <col min="5" max="5" width="10.7109375" style="5" customWidth="1"/>
    <col min="6" max="6" width="87" style="6" customWidth="1"/>
    <col min="7" max="7" width="46.42578125" style="6" customWidth="1"/>
    <col min="8" max="8" width="18" style="6" hidden="1" customWidth="1"/>
    <col min="9" max="9" width="24" style="2" bestFit="1" customWidth="1"/>
    <col min="10" max="10" width="23.140625" style="2" customWidth="1"/>
    <col min="11" max="11" width="20.7109375" style="2" bestFit="1" customWidth="1"/>
    <col min="12" max="12" width="19.7109375" style="2" customWidth="1"/>
    <col min="13" max="13" width="20.28515625" style="2" customWidth="1"/>
    <col min="14" max="14" width="19" style="2" customWidth="1"/>
    <col min="15" max="15" width="32.5703125" style="2" customWidth="1"/>
    <col min="16" max="16" width="21" style="2" hidden="1" customWidth="1"/>
    <col min="17" max="17" width="30.7109375" style="2" customWidth="1"/>
    <col min="18" max="18" width="42.7109375" style="2" customWidth="1"/>
    <col min="19" max="19" width="33.85546875" style="2" customWidth="1"/>
    <col min="20" max="20" width="11.7109375" style="2" hidden="1" customWidth="1"/>
    <col min="21" max="21" width="26.140625" style="7" customWidth="1"/>
    <col min="22" max="16384" width="9.140625" style="2"/>
  </cols>
  <sheetData>
    <row r="1" spans="1:21" ht="40.9" customHeight="1" x14ac:dyDescent="0.25">
      <c r="B1" s="3" t="s">
        <v>30</v>
      </c>
      <c r="C1" s="4"/>
      <c r="D1" s="4"/>
    </row>
    <row r="2" spans="1:21" ht="15.75" x14ac:dyDescent="0.25">
      <c r="B2" s="8"/>
      <c r="C2" s="9"/>
      <c r="D2" s="9"/>
      <c r="E2" s="10"/>
    </row>
    <row r="3" spans="1:21" ht="20.100000000000001" customHeight="1" x14ac:dyDescent="0.25">
      <c r="B3" s="11"/>
      <c r="C3" s="12" t="s">
        <v>0</v>
      </c>
      <c r="D3" s="13"/>
      <c r="E3" s="13"/>
      <c r="F3" s="13"/>
      <c r="G3" s="14"/>
      <c r="H3" s="14"/>
      <c r="I3" s="14"/>
      <c r="J3" s="14"/>
      <c r="K3" s="14"/>
      <c r="L3" s="14"/>
      <c r="N3" s="15"/>
      <c r="O3" s="15"/>
      <c r="P3" s="15"/>
    </row>
    <row r="4" spans="1:21" ht="20.100000000000001" customHeight="1" thickBot="1" x14ac:dyDescent="0.3">
      <c r="B4" s="16"/>
      <c r="C4" s="17" t="s">
        <v>1</v>
      </c>
      <c r="D4" s="13"/>
      <c r="E4" s="13"/>
      <c r="F4" s="13"/>
      <c r="G4" s="13"/>
      <c r="H4" s="18"/>
      <c r="I4" s="19"/>
      <c r="J4" s="19"/>
      <c r="L4" s="19"/>
    </row>
    <row r="5" spans="1:21" ht="34.5" customHeight="1" thickBot="1" x14ac:dyDescent="0.3">
      <c r="B5" s="20"/>
      <c r="C5" s="21"/>
      <c r="D5" s="22"/>
      <c r="E5" s="22"/>
      <c r="F5" s="18"/>
      <c r="G5" s="18"/>
      <c r="H5" s="23"/>
      <c r="J5" s="24" t="s">
        <v>2</v>
      </c>
      <c r="U5" s="25"/>
    </row>
    <row r="6" spans="1:21" ht="61.5" thickTop="1" thickBot="1" x14ac:dyDescent="0.3">
      <c r="B6" s="26" t="s">
        <v>3</v>
      </c>
      <c r="C6" s="27" t="s">
        <v>27</v>
      </c>
      <c r="D6" s="27" t="s">
        <v>4</v>
      </c>
      <c r="E6" s="27" t="s">
        <v>17</v>
      </c>
      <c r="F6" s="27" t="s">
        <v>16</v>
      </c>
      <c r="G6" s="1" t="s">
        <v>14</v>
      </c>
      <c r="H6" s="27" t="s">
        <v>18</v>
      </c>
      <c r="I6" s="27" t="s">
        <v>5</v>
      </c>
      <c r="J6" s="28" t="s">
        <v>6</v>
      </c>
      <c r="K6" s="29" t="s">
        <v>7</v>
      </c>
      <c r="L6" s="29" t="s">
        <v>8</v>
      </c>
      <c r="M6" s="27" t="s">
        <v>19</v>
      </c>
      <c r="N6" s="27" t="s">
        <v>20</v>
      </c>
      <c r="O6" s="27" t="s">
        <v>37</v>
      </c>
      <c r="P6" s="27" t="s">
        <v>21</v>
      </c>
      <c r="Q6" s="29" t="s">
        <v>22</v>
      </c>
      <c r="R6" s="27" t="s">
        <v>23</v>
      </c>
      <c r="S6" s="27" t="s">
        <v>26</v>
      </c>
      <c r="T6" s="27" t="s">
        <v>24</v>
      </c>
      <c r="U6" s="27" t="s">
        <v>25</v>
      </c>
    </row>
    <row r="7" spans="1:21" ht="156" customHeight="1" thickTop="1" thickBot="1" x14ac:dyDescent="0.3">
      <c r="A7" s="30"/>
      <c r="B7" s="31">
        <v>1</v>
      </c>
      <c r="C7" s="32" t="s">
        <v>41</v>
      </c>
      <c r="D7" s="33">
        <v>800</v>
      </c>
      <c r="E7" s="34" t="s">
        <v>15</v>
      </c>
      <c r="F7" s="32" t="s">
        <v>44</v>
      </c>
      <c r="G7" s="35"/>
      <c r="H7" s="36">
        <f t="shared" ref="H7:H11" si="0">D7*I7</f>
        <v>80000</v>
      </c>
      <c r="I7" s="37">
        <v>100</v>
      </c>
      <c r="J7" s="109"/>
      <c r="K7" s="38">
        <f t="shared" ref="K7" si="1">D7*J7</f>
        <v>0</v>
      </c>
      <c r="L7" s="39" t="str">
        <f t="shared" ref="L7" si="2">IF(ISNUMBER(J7), IF(J7&gt;I7,"NEVYHOVUJE","VYHOVUJE")," ")</f>
        <v xml:space="preserve"> </v>
      </c>
      <c r="M7" s="40" t="s">
        <v>34</v>
      </c>
      <c r="N7" s="41" t="s">
        <v>28</v>
      </c>
      <c r="O7" s="42"/>
      <c r="P7" s="41"/>
      <c r="Q7" s="43" t="s">
        <v>29</v>
      </c>
      <c r="R7" s="43" t="s">
        <v>38</v>
      </c>
      <c r="S7" s="44">
        <v>40</v>
      </c>
      <c r="T7" s="41"/>
      <c r="U7" s="45" t="s">
        <v>13</v>
      </c>
    </row>
    <row r="8" spans="1:21" ht="135.75" customHeight="1" x14ac:dyDescent="0.25">
      <c r="A8" s="30"/>
      <c r="B8" s="46">
        <v>2</v>
      </c>
      <c r="C8" s="47" t="s">
        <v>42</v>
      </c>
      <c r="D8" s="48">
        <v>200</v>
      </c>
      <c r="E8" s="49" t="s">
        <v>15</v>
      </c>
      <c r="F8" s="47" t="s">
        <v>43</v>
      </c>
      <c r="G8" s="50"/>
      <c r="H8" s="51">
        <f t="shared" si="0"/>
        <v>20000</v>
      </c>
      <c r="I8" s="52">
        <v>100</v>
      </c>
      <c r="J8" s="110"/>
      <c r="K8" s="53">
        <f t="shared" ref="K8" si="3">D8*J8</f>
        <v>0</v>
      </c>
      <c r="L8" s="54" t="str">
        <f t="shared" ref="L8" si="4">IF(ISNUMBER(J8), IF(J8&gt;I8,"NEVYHOVUJE","VYHOVUJE")," ")</f>
        <v xml:space="preserve"> </v>
      </c>
      <c r="M8" s="55" t="s">
        <v>34</v>
      </c>
      <c r="N8" s="56" t="s">
        <v>35</v>
      </c>
      <c r="O8" s="57" t="s">
        <v>36</v>
      </c>
      <c r="P8" s="56"/>
      <c r="Q8" s="57" t="s">
        <v>39</v>
      </c>
      <c r="R8" s="58" t="s">
        <v>40</v>
      </c>
      <c r="S8" s="59">
        <v>40</v>
      </c>
      <c r="T8" s="60"/>
      <c r="U8" s="61" t="s">
        <v>13</v>
      </c>
    </row>
    <row r="9" spans="1:21" ht="139.5" customHeight="1" x14ac:dyDescent="0.25">
      <c r="A9" s="30"/>
      <c r="B9" s="62">
        <v>3</v>
      </c>
      <c r="C9" s="63" t="s">
        <v>31</v>
      </c>
      <c r="D9" s="64">
        <v>600</v>
      </c>
      <c r="E9" s="65" t="s">
        <v>15</v>
      </c>
      <c r="F9" s="66" t="s">
        <v>45</v>
      </c>
      <c r="G9" s="67"/>
      <c r="H9" s="68">
        <f t="shared" si="0"/>
        <v>12000</v>
      </c>
      <c r="I9" s="69">
        <v>20</v>
      </c>
      <c r="J9" s="111"/>
      <c r="K9" s="70">
        <f t="shared" ref="K9:K10" si="5">D9*J9</f>
        <v>0</v>
      </c>
      <c r="L9" s="71" t="str">
        <f t="shared" ref="L9:L10" si="6">IF(ISNUMBER(J9), IF(J9&gt;I9,"NEVYHOVUJE","VYHOVUJE")," ")</f>
        <v xml:space="preserve"> </v>
      </c>
      <c r="M9" s="55"/>
      <c r="N9" s="56"/>
      <c r="O9" s="72"/>
      <c r="P9" s="56"/>
      <c r="Q9" s="73"/>
      <c r="R9" s="73"/>
      <c r="S9" s="74"/>
      <c r="T9" s="56"/>
      <c r="U9" s="75"/>
    </row>
    <row r="10" spans="1:21" ht="165.75" customHeight="1" x14ac:dyDescent="0.25">
      <c r="A10" s="30"/>
      <c r="B10" s="62">
        <v>4</v>
      </c>
      <c r="C10" s="76" t="s">
        <v>32</v>
      </c>
      <c r="D10" s="64">
        <v>400</v>
      </c>
      <c r="E10" s="65" t="s">
        <v>15</v>
      </c>
      <c r="F10" s="66" t="s">
        <v>46</v>
      </c>
      <c r="G10" s="67"/>
      <c r="H10" s="68">
        <f t="shared" si="0"/>
        <v>10800</v>
      </c>
      <c r="I10" s="69">
        <v>27</v>
      </c>
      <c r="J10" s="111"/>
      <c r="K10" s="70">
        <f t="shared" si="5"/>
        <v>0</v>
      </c>
      <c r="L10" s="71" t="str">
        <f t="shared" si="6"/>
        <v xml:space="preserve"> </v>
      </c>
      <c r="M10" s="55"/>
      <c r="N10" s="56"/>
      <c r="O10" s="72"/>
      <c r="P10" s="56"/>
      <c r="Q10" s="73"/>
      <c r="R10" s="73"/>
      <c r="S10" s="74"/>
      <c r="T10" s="56"/>
      <c r="U10" s="75"/>
    </row>
    <row r="11" spans="1:21" ht="136.5" customHeight="1" thickBot="1" x14ac:dyDescent="0.3">
      <c r="A11" s="30"/>
      <c r="B11" s="77">
        <v>5</v>
      </c>
      <c r="C11" s="78" t="s">
        <v>33</v>
      </c>
      <c r="D11" s="79">
        <v>100</v>
      </c>
      <c r="E11" s="80" t="s">
        <v>15</v>
      </c>
      <c r="F11" s="81" t="s">
        <v>47</v>
      </c>
      <c r="G11" s="82"/>
      <c r="H11" s="83">
        <f t="shared" si="0"/>
        <v>2400</v>
      </c>
      <c r="I11" s="84">
        <v>24</v>
      </c>
      <c r="J11" s="112"/>
      <c r="K11" s="85">
        <f t="shared" ref="K11" si="7">D11*J11</f>
        <v>0</v>
      </c>
      <c r="L11" s="86" t="str">
        <f t="shared" ref="L11" si="8">IF(ISNUMBER(J11), IF(J11&gt;I11,"NEVYHOVUJE","VYHOVUJE")," ")</f>
        <v xml:space="preserve"> </v>
      </c>
      <c r="M11" s="87"/>
      <c r="N11" s="88"/>
      <c r="O11" s="89"/>
      <c r="P11" s="88"/>
      <c r="Q11" s="90"/>
      <c r="R11" s="90"/>
      <c r="S11" s="91"/>
      <c r="T11" s="88"/>
      <c r="U11" s="92"/>
    </row>
    <row r="12" spans="1:21" ht="13.5" customHeight="1" thickTop="1" thickBot="1" x14ac:dyDescent="0.3">
      <c r="C12" s="2"/>
      <c r="D12" s="2"/>
      <c r="E12" s="2"/>
      <c r="F12" s="2"/>
      <c r="G12" s="2"/>
      <c r="H12" s="2"/>
      <c r="K12" s="93"/>
    </row>
    <row r="13" spans="1:21" ht="60.75" customHeight="1" thickTop="1" thickBot="1" x14ac:dyDescent="0.3">
      <c r="B13" s="94" t="s">
        <v>9</v>
      </c>
      <c r="C13" s="95"/>
      <c r="D13" s="95"/>
      <c r="E13" s="95"/>
      <c r="F13" s="95"/>
      <c r="G13" s="95"/>
      <c r="H13" s="96"/>
      <c r="I13" s="97" t="s">
        <v>10</v>
      </c>
      <c r="J13" s="98" t="s">
        <v>11</v>
      </c>
      <c r="K13" s="99"/>
      <c r="L13" s="100"/>
      <c r="M13" s="23"/>
      <c r="N13" s="23"/>
      <c r="O13" s="23"/>
      <c r="P13" s="23"/>
      <c r="Q13" s="23"/>
      <c r="R13" s="23"/>
      <c r="S13" s="23"/>
      <c r="T13" s="23"/>
      <c r="U13" s="101"/>
    </row>
    <row r="14" spans="1:21" ht="33" customHeight="1" thickTop="1" thickBot="1" x14ac:dyDescent="0.3">
      <c r="B14" s="102" t="s">
        <v>12</v>
      </c>
      <c r="C14" s="102"/>
      <c r="D14" s="102"/>
      <c r="E14" s="102"/>
      <c r="F14" s="102"/>
      <c r="G14" s="102"/>
      <c r="H14" s="103"/>
      <c r="I14" s="104">
        <f>SUM(H7:H11)</f>
        <v>125200</v>
      </c>
      <c r="J14" s="105">
        <f>SUM(K7:K11)</f>
        <v>0</v>
      </c>
      <c r="K14" s="106"/>
      <c r="L14" s="107"/>
    </row>
    <row r="15" spans="1:21" ht="14.25" customHeight="1" thickTop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2N+SV5QlKlaVfb76oMg/Paj4rXhoJVmrmDzbMU6cJFHHX3sMiHeX66rSzC078tmWA5deVtDAQA1LL5iAvxVzuQ==" saltValue="p3xRknyZuelWElRJVv62lw==" spinCount="100000" sheet="1" objects="1" scenarios="1"/>
  <mergeCells count="14">
    <mergeCell ref="Q8:Q11"/>
    <mergeCell ref="R8:R11"/>
    <mergeCell ref="S8:S11"/>
    <mergeCell ref="T8:T11"/>
    <mergeCell ref="U8:U11"/>
    <mergeCell ref="M8:M11"/>
    <mergeCell ref="N8:N11"/>
    <mergeCell ref="O8:O11"/>
    <mergeCell ref="P8:P11"/>
    <mergeCell ref="B14:G14"/>
    <mergeCell ref="J14:L14"/>
    <mergeCell ref="B1:D1"/>
    <mergeCell ref="B13:G13"/>
    <mergeCell ref="J13:L13"/>
  </mergeCells>
  <conditionalFormatting sqref="B7:B10 D7:D10">
    <cfRule type="containsBlanks" dxfId="11" priority="51">
      <formula>LEN(TRIM(B7))=0</formula>
    </cfRule>
  </conditionalFormatting>
  <conditionalFormatting sqref="B7:B10">
    <cfRule type="cellIs" dxfId="10" priority="46" operator="greaterThanOrEqual">
      <formula>1</formula>
    </cfRule>
  </conditionalFormatting>
  <conditionalFormatting sqref="T7:U7 L7:L11">
    <cfRule type="cellIs" dxfId="9" priority="43" operator="equal">
      <formula>"VYHOVUJE"</formula>
    </cfRule>
  </conditionalFormatting>
  <conditionalFormatting sqref="T7:U7 L7:L11">
    <cfRule type="cellIs" dxfId="8" priority="42" operator="equal">
      <formula>"NEVYHOVUJE"</formula>
    </cfRule>
  </conditionalFormatting>
  <conditionalFormatting sqref="J7:J10">
    <cfRule type="containsBlanks" dxfId="7" priority="13">
      <formula>LEN(TRIM(J7))=0</formula>
    </cfRule>
  </conditionalFormatting>
  <conditionalFormatting sqref="J7:J10">
    <cfRule type="notContainsBlanks" dxfId="6" priority="12">
      <formula>LEN(TRIM(J7))&gt;0</formula>
    </cfRule>
  </conditionalFormatting>
  <conditionalFormatting sqref="J7:J10">
    <cfRule type="notContainsBlanks" dxfId="5" priority="11">
      <formula>LEN(TRIM(J7))&gt;0</formula>
    </cfRule>
  </conditionalFormatting>
  <conditionalFormatting sqref="B11 D11">
    <cfRule type="containsBlanks" dxfId="4" priority="7">
      <formula>LEN(TRIM(B11))=0</formula>
    </cfRule>
  </conditionalFormatting>
  <conditionalFormatting sqref="B11">
    <cfRule type="cellIs" dxfId="3" priority="6" operator="greaterThanOrEqual">
      <formula>1</formula>
    </cfRule>
  </conditionalFormatting>
  <conditionalFormatting sqref="J11">
    <cfRule type="containsBlanks" dxfId="2" priority="3">
      <formula>LEN(TRIM(J11))=0</formula>
    </cfRule>
  </conditionalFormatting>
  <conditionalFormatting sqref="J11">
    <cfRule type="notContainsBlanks" dxfId="1" priority="2">
      <formula>LEN(TRIM(J11))&gt;0</formula>
    </cfRule>
  </conditionalFormatting>
  <conditionalFormatting sqref="J11">
    <cfRule type="notContainsBlanks" dxfId="0" priority="1">
      <formula>LEN(TRIM(J11))&gt;0</formula>
    </cfRule>
  </conditionalFormatting>
  <dataValidations count="2">
    <dataValidation type="list" allowBlank="1" showInputMessage="1" showErrorMessage="1" sqref="N7 N8" xr:uid="{34F8341B-A053-453D-A893-A386B87AED3E}">
      <formula1>"ANO,NE"</formula1>
    </dataValidation>
    <dataValidation type="list" showInputMessage="1" showErrorMessage="1" sqref="E7:E11" xr:uid="{354766CB-D34D-4043-985E-78A75C2E98DD}">
      <formula1>"ks,bal,sada,"</formula1>
    </dataValidation>
  </dataValidations>
  <pageMargins left="0.11811023622047245" right="0" top="0.15748031496062992" bottom="7.874015748031496E-2" header="0.11811023622047245" footer="0.15748031496062992"/>
  <pageSetup paperSize="9" scale="4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 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Iva Hošková</cp:lastModifiedBy>
  <cp:revision>1</cp:revision>
  <cp:lastPrinted>2021-07-27T12:20:06Z</cp:lastPrinted>
  <dcterms:created xsi:type="dcterms:W3CDTF">2014-03-05T12:43:32Z</dcterms:created>
  <dcterms:modified xsi:type="dcterms:W3CDTF">2021-07-28T08:00:40Z</dcterms:modified>
</cp:coreProperties>
</file>